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<sst xmlns="http://schemas.openxmlformats.org/spreadsheetml/2006/main" count="52" uniqueCount="47">
  <si>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</si>
  <si>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</si>
  <si>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</si>
  <si>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</si>
  <si>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</si>
  <si>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</si>
  <si>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</si>
  <si>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</si>
  <si>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</si>
  <si>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</si>
  <si>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</si>
  <si>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</si>
  <si>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</si>
  <si>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</si>
  <si>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</si>
  <si>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</si>
  <si>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</si>
  <si>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</si>
  <si>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</si>
  <si>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</si>
  <si>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</si>
  <si>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</si>
  <si>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</si>
  <si>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</si>
  <si>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</si>
  <si>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</si>
  <si>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</si>
  <si>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</si>
  <si>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</si>
  <si>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</si>
  <si>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</si>
  <si>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</si>
  <si>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</si>
  <si>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</si>
  <si>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</si>
  <si>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</si>
  <si>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</si>
  <si>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</si>
  <si>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</si>
  <si>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</si>
  <si>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</si>
  <si>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</si>
  <si>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</si>
  <si>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</si>
  <si>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</si>
  <si>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</si>
  <si>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JUL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</si>
</sst>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17406746.98</v>
      </c>
      <c r="C7" s="7">
        <v>0</v>
      </c>
      <c r="D7" s="7">
        <v>0</v>
      </c>
      <c r="E7" s="7">
        <v>352770</v>
      </c>
      <c r="F7" s="7">
        <v>0</v>
      </c>
      <c r="G7" s="7">
        <f>B7+C7+D7+E7+F7</f>
        <v>17759516.98</v>
      </c>
      <c r="H7" s="1"/>
    </row>
    <row r="8" spans="1:8" ht="9.75" customHeight="1">
      <c r="A8" s="6" t="s">
        <v>20</v>
      </c>
      <c r="B8" s="7">
        <v>191654</v>
      </c>
      <c r="C8" s="7">
        <v>3566007.26</v>
      </c>
      <c r="D8" s="7">
        <v>0</v>
      </c>
      <c r="E8" s="7">
        <v>0</v>
      </c>
      <c r="F8" s="7">
        <v>0</v>
      </c>
      <c r="G8" s="7">
        <f>B8+C8+D8+E8+F8</f>
        <v>3757661.26</v>
      </c>
      <c r="H8" s="1"/>
    </row>
    <row r="9" spans="1:8" ht="9.75" customHeight="1">
      <c r="A9" s="6" t="s">
        <v>21</v>
      </c>
      <c r="B9" s="7">
        <v>11716993.34</v>
      </c>
      <c r="C9" s="7">
        <v>428377.54</v>
      </c>
      <c r="D9" s="7">
        <v>603.23</v>
      </c>
      <c r="E9" s="7">
        <v>0</v>
      </c>
      <c r="F9" s="7">
        <v>18634.58</v>
      </c>
      <c r="G9" s="7">
        <f>B9+C9+D9+E9+F9</f>
        <v>12164608.69</v>
      </c>
      <c r="H9" s="1"/>
    </row>
    <row r="10" spans="1:8" ht="9.75" customHeight="1">
      <c r="A10" s="6" t="s">
        <v>22</v>
      </c>
      <c r="B10" s="7">
        <v>70733.67</v>
      </c>
      <c r="C10" s="7">
        <v>148910.89</v>
      </c>
      <c r="D10" s="7">
        <v>0</v>
      </c>
      <c r="E10" s="7">
        <v>0</v>
      </c>
      <c r="F10" s="7">
        <v>0</v>
      </c>
      <c r="G10" s="7">
        <f>B10+C10+D10+E10+F10</f>
        <v>219644.56</v>
      </c>
      <c r="H10" s="1"/>
    </row>
    <row r="11" spans="1:8" ht="9.75" customHeight="1">
      <c r="A11" s="6" t="s">
        <v>23</v>
      </c>
      <c r="B11" s="7">
        <f>+SUM(B7:B10)</f>
        <v>29386127.990000002</v>
      </c>
      <c r="C11" s="7">
        <f>+SUM(C7:C10)</f>
        <v>4143295.69</v>
      </c>
      <c r="D11" s="7">
        <f>+SUM(D7:D10)</f>
        <v>603.23</v>
      </c>
      <c r="E11" s="7">
        <f>+SUM(E7:E10)</f>
        <v>352770</v>
      </c>
      <c r="F11" s="7">
        <f>+SUM(F7:F10)</f>
        <v>18634.58</v>
      </c>
      <c r="G11" s="7">
        <f>B11+C11+D11+E11+F11</f>
        <v>33901431.49</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14099283.39</v>
      </c>
      <c r="C14" s="7">
        <v>1458774.71</v>
      </c>
      <c r="D14" s="7">
        <v>0</v>
      </c>
      <c r="E14" s="7">
        <v>0</v>
      </c>
      <c r="F14" s="7">
        <v>5689.23</v>
      </c>
      <c r="G14" s="7">
        <f aca="true" t="shared" si="0" ref="G14:G19">B14+C14+D14+E14+F14</f>
        <v>15563747.330000002</v>
      </c>
      <c r="H14" s="1"/>
    </row>
    <row r="15" spans="1:8" ht="9.75" customHeight="1">
      <c r="A15" s="6" t="s">
        <v>26</v>
      </c>
      <c r="B15" s="7">
        <v>5100675.38</v>
      </c>
      <c r="C15" s="7">
        <v>1054103.67</v>
      </c>
      <c r="D15" s="7">
        <v>0</v>
      </c>
      <c r="E15" s="7">
        <v>0</v>
      </c>
      <c r="F15" s="7">
        <v>0</v>
      </c>
      <c r="G15" s="7">
        <f t="shared" si="0"/>
        <v>6154779.05</v>
      </c>
      <c r="H15" s="1"/>
    </row>
    <row r="16" spans="1:8" ht="9.75" customHeight="1">
      <c r="A16" s="6" t="s">
        <v>27</v>
      </c>
      <c r="B16" s="7">
        <v>2913149.37</v>
      </c>
      <c r="C16" s="7">
        <v>45194.92</v>
      </c>
      <c r="D16" s="7">
        <v>0</v>
      </c>
      <c r="E16" s="7">
        <v>25310</v>
      </c>
      <c r="F16" s="7">
        <v>0</v>
      </c>
      <c r="G16" s="7">
        <f t="shared" si="0"/>
        <v>2983654.29</v>
      </c>
      <c r="H16" s="1"/>
    </row>
    <row r="17" spans="1:8" ht="9.75" customHeight="1">
      <c r="A17" s="6" t="s">
        <v>28</v>
      </c>
      <c r="B17" s="7">
        <v>1445381.95</v>
      </c>
      <c r="C17" s="7">
        <v>2590343.54</v>
      </c>
      <c r="D17" s="7">
        <v>0</v>
      </c>
      <c r="E17" s="7">
        <v>0</v>
      </c>
      <c r="F17" s="7">
        <v>970.71</v>
      </c>
      <c r="G17" s="7">
        <f t="shared" si="0"/>
        <v>4036696.2</v>
      </c>
      <c r="H17" s="1"/>
    </row>
    <row r="18" spans="1:8" ht="9.75" customHeight="1">
      <c r="A18" s="6" t="s">
        <v>29</v>
      </c>
      <c r="B18" s="7">
        <v>1380565.16</v>
      </c>
      <c r="C18" s="7">
        <v>221295.45</v>
      </c>
      <c r="D18" s="7">
        <v>1815</v>
      </c>
      <c r="E18" s="7">
        <v>0</v>
      </c>
      <c r="F18" s="7">
        <v>0</v>
      </c>
      <c r="G18" s="7">
        <f t="shared" si="0"/>
        <v>1603675.6099999999</v>
      </c>
      <c r="H18" s="1"/>
    </row>
    <row r="19" spans="1:8" ht="9.75" customHeight="1">
      <c r="A19" s="6" t="s">
        <v>30</v>
      </c>
      <c r="B19" s="7">
        <v>360518.08</v>
      </c>
      <c r="C19" s="7">
        <v>0</v>
      </c>
      <c r="D19" s="7">
        <v>0</v>
      </c>
      <c r="E19" s="7">
        <v>626888.8</v>
      </c>
      <c r="F19" s="7">
        <v>0</v>
      </c>
      <c r="G19" s="7">
        <f t="shared" si="0"/>
        <v>987406.8800000001</v>
      </c>
      <c r="H19" s="1"/>
    </row>
    <row r="20" spans="1:8" ht="9.75" customHeight="1">
      <c r="A20" s="6" t="s">
        <v>31</v>
      </c>
      <c r="B20" s="2"/>
      <c r="C20" s="2"/>
      <c r="D20" s="2"/>
      <c r="E20" s="2"/>
      <c r="F20" s="2"/>
      <c r="G20" s="2"/>
      <c r="H20" s="1"/>
    </row>
    <row r="21" spans="1:8" ht="9.75" customHeight="1">
      <c r="A21" s="6" t="s">
        <v>32</v>
      </c>
      <c r="B21" s="7">
        <v>0</v>
      </c>
      <c r="C21" s="7">
        <v>0</v>
      </c>
      <c r="D21" s="7">
        <v>645000</v>
      </c>
      <c r="E21" s="7">
        <v>396188.53</v>
      </c>
      <c r="F21" s="7">
        <v>0</v>
      </c>
      <c r="G21" s="7">
        <f>B21+C21+D21+E21+F21</f>
        <v>1041188.53</v>
      </c>
      <c r="H21" s="1"/>
    </row>
    <row r="22" spans="1:8" ht="9.75" customHeight="1">
      <c r="A22" s="6" t="s">
        <v>33</v>
      </c>
      <c r="B22" s="7">
        <v>0</v>
      </c>
      <c r="C22" s="7">
        <v>0</v>
      </c>
      <c r="D22" s="7">
        <v>139509.38</v>
      </c>
      <c r="E22" s="7">
        <v>46302.02</v>
      </c>
      <c r="F22" s="7">
        <v>0</v>
      </c>
      <c r="G22" s="7">
        <f>B22+C22+D22+E22+F22</f>
        <v>185811.4</v>
      </c>
      <c r="H22" s="1"/>
    </row>
    <row r="23" spans="1:8" ht="9.75" customHeight="1">
      <c r="A23" s="6" t="s">
        <v>34</v>
      </c>
      <c r="B23" s="7">
        <v>0</v>
      </c>
      <c r="C23" s="7">
        <v>0</v>
      </c>
      <c r="D23" s="7">
        <v>0</v>
      </c>
      <c r="E23" s="7">
        <v>0</v>
      </c>
      <c r="F23" s="7">
        <v>0</v>
      </c>
      <c r="G23" s="7">
        <f>B23+C23+D23+E23+F23</f>
        <v>0</v>
      </c>
      <c r="H23" s="1"/>
    </row>
    <row r="24" spans="1:8" ht="9.75" customHeight="1">
      <c r="A24" s="6" t="s">
        <v>35</v>
      </c>
      <c r="B24" s="7">
        <v>418872.08</v>
      </c>
      <c r="C24" s="7">
        <v>787407.24</v>
      </c>
      <c r="D24" s="7">
        <v>0</v>
      </c>
      <c r="E24" s="7">
        <v>0</v>
      </c>
      <c r="F24" s="7">
        <v>11212.4</v>
      </c>
      <c r="G24" s="7">
        <f>B24+C24+D24+E24+F24</f>
        <v>1217491.72</v>
      </c>
      <c r="H24" s="1"/>
    </row>
    <row r="25" spans="1:8" ht="9.75" customHeight="1">
      <c r="A25" s="6" t="s">
        <v>36</v>
      </c>
      <c r="B25" s="7">
        <f>+SUM(B14:B24)</f>
        <v>25718445.409999996</v>
      </c>
      <c r="C25" s="7">
        <f>+SUM(C14:C24)</f>
        <v>6157119.53</v>
      </c>
      <c r="D25" s="7">
        <f>+SUM(D14:D24)</f>
        <v>786324.38</v>
      </c>
      <c r="E25" s="7">
        <f>+SUM(E14:E24)</f>
        <v>1094689.35</v>
      </c>
      <c r="F25" s="7">
        <f>+SUM(F14:F24)</f>
        <v>17872.34</v>
      </c>
      <c r="G25" s="7">
        <f>B25+C25+D25+E25+F25</f>
        <v>33774451.01</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19187.91</v>
      </c>
      <c r="C28" s="7">
        <v>906548.86</v>
      </c>
      <c r="D28" s="7">
        <v>914343.76</v>
      </c>
      <c r="E28" s="7">
        <v>0</v>
      </c>
      <c r="F28" s="7">
        <v>0</v>
      </c>
      <c r="G28" s="7">
        <f>B28+C28+D28+E28+F28</f>
        <v>1840080.53</v>
      </c>
      <c r="H28" s="1"/>
    </row>
    <row r="29" spans="1:8" ht="9.75" customHeight="1">
      <c r="A29" s="6" t="s">
        <v>39</v>
      </c>
      <c r="B29" s="7">
        <v>599181.39</v>
      </c>
      <c r="C29" s="7">
        <v>0</v>
      </c>
      <c r="D29" s="7">
        <v>0</v>
      </c>
      <c r="E29" s="7">
        <v>0</v>
      </c>
      <c r="F29" s="7">
        <v>0</v>
      </c>
      <c r="G29" s="7">
        <f>B29+C29+D29+E29+F29</f>
        <v>599181.39</v>
      </c>
      <c r="H29" s="1"/>
    </row>
    <row r="30" spans="1:8" ht="9.75" customHeight="1">
      <c r="A30" s="6" t="s">
        <v>40</v>
      </c>
      <c r="B30" s="7">
        <v>1820892.62</v>
      </c>
      <c r="C30" s="7">
        <v>11414.2</v>
      </c>
      <c r="D30" s="7">
        <v>0</v>
      </c>
      <c r="E30" s="7">
        <v>0</v>
      </c>
      <c r="F30" s="7">
        <v>731.42</v>
      </c>
      <c r="G30" s="7">
        <f>B30+C30+D30+E30+F30</f>
        <v>1833038.24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-1202523.32</v>
      </c>
      <c r="C32" s="7">
        <f>+SUM(C28:C29)-SUM(C30:C31)</f>
        <v>895134.66</v>
      </c>
      <c r="D32" s="7">
        <f>+SUM(D28:D29)-SUM(D30:D31)</f>
        <v>914343.76</v>
      </c>
      <c r="E32" s="7">
        <f>+SUM(E28:E29)-SUM(E30:E31)</f>
        <v>0</v>
      </c>
      <c r="F32" s="7">
        <f>+SUM(F28:F29)-SUM(F30:F31)</f>
        <v>-731.42</v>
      </c>
      <c r="G32" s="7">
        <f>B32+C32+D32+E32+F32</f>
        <v>606223.6799999999</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2465159.2600000054</v>
      </c>
      <c r="C35" s="7">
        <f>+C11-C25+C32</f>
        <v>-1118689.1800000002</v>
      </c>
      <c r="D35" s="7">
        <f>+D11-D25+D32</f>
        <v>128622.60999999999</v>
      </c>
      <c r="E35" s="7">
        <f>+E11-E25+E32</f>
        <v>-741919.3500000001</v>
      </c>
      <c r="F35" s="7">
        <f>+F11-F25+F32</f>
        <v>30.82000000000164</v>
      </c>
      <c r="G35" s="7">
        <f>B35+C35+D35+E35+F35</f>
        <v>733204.1600000049</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15104606.750000006</v>
      </c>
      <c r="C38" s="7">
        <f>+C37+C35</f>
        <v>1019499.31</v>
      </c>
      <c r="D38" s="7">
        <f>+D37+D35</f>
        <v>132253.15999999997</v>
      </c>
      <c r="E38" s="7">
        <f>+E37+E35</f>
        <v>4497442.83</v>
      </c>
      <c r="F38" s="7">
        <f>+F37+F35</f>
        <v>23190.960000000003</v>
      </c>
      <c r="G38" s="7">
        <f>B38+C38+D38+E38+F38</f>
        <v>20776993.010000005</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JULY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2020-08-18T19:45:13Z</dcterms:created>
  <dcterms:modified xsi:type="dcterms:W3CDTF">2020-08-18T19:46:49Z</dcterms:modified>
  <cp:category/>
  <cp:version/>
  <cp:contentType/>
  <cp:contentStatus/>
</cp:coreProperties>
</file>